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Yorke\Documents\A Yorke working files\AGAR 2019\"/>
    </mc:Choice>
  </mc:AlternateContent>
  <xr:revisionPtr revIDLastSave="0" documentId="8_{08B77275-DBCE-4F25-A310-FF9F07D460A7}" xr6:coauthVersionLast="43" xr6:coauthVersionMax="43" xr10:uidLastSave="{00000000-0000-0000-0000-000000000000}"/>
  <bookViews>
    <workbookView xWindow="-120" yWindow="-120" windowWidth="29040" windowHeight="15840" activeTab="1" xr2:uid="{BEFEF802-4EB0-4E41-893F-6E6A40C3FA1C}"/>
  </bookViews>
  <sheets>
    <sheet name="Summary" sheetId="3" r:id="rId1"/>
    <sheet name="Sheet1" sheetId="1" r:id="rId2"/>
    <sheet name="Sheet2" sheetId="2" r:id="rId3"/>
  </sheets>
  <definedNames>
    <definedName name="_xlnm.Print_Area" localSheetId="1">Sheet1!$A$1:$E$38</definedName>
    <definedName name="_xlnm.Print_Area" localSheetId="0">Summary!$A$1:$E$3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3" l="1"/>
  <c r="D17" i="3" s="1"/>
  <c r="D27" i="3" s="1"/>
  <c r="D37" i="1" l="1"/>
  <c r="D27" i="1"/>
  <c r="D16" i="1" l="1"/>
  <c r="D14" i="1"/>
  <c r="D10" i="1"/>
</calcChain>
</file>

<file path=xl/sharedStrings.xml><?xml version="1.0" encoding="utf-8"?>
<sst xmlns="http://schemas.openxmlformats.org/spreadsheetml/2006/main" count="62" uniqueCount="37">
  <si>
    <t>BANK RECONCILIATION</t>
  </si>
  <si>
    <t>31 MARCH 2019</t>
  </si>
  <si>
    <t>BALANCE PER CASH BOOK</t>
  </si>
  <si>
    <t>CHEQUE 705034</t>
  </si>
  <si>
    <t>CHEQUE 705056</t>
  </si>
  <si>
    <t>CHEQUE 705073</t>
  </si>
  <si>
    <t>DATE</t>
  </si>
  <si>
    <t>DATE ON BANK STATEMENT</t>
  </si>
  <si>
    <t>30 APRIL 2019</t>
  </si>
  <si>
    <t>STILL OUTSTANDING</t>
  </si>
  <si>
    <t>REVERSED IN MAY 19</t>
  </si>
  <si>
    <t>CHEQUE 70507</t>
  </si>
  <si>
    <t>3 APRIL 2019</t>
  </si>
  <si>
    <t>ADD OUTSTANDING CHEQUES</t>
  </si>
  <si>
    <t>£</t>
  </si>
  <si>
    <t>LESS OUTSTANDING DEPOSITS</t>
  </si>
  <si>
    <t>EMS</t>
  </si>
  <si>
    <t>BALANCE PER BANK STATEMENT</t>
  </si>
  <si>
    <t>02/04/2019</t>
  </si>
  <si>
    <t>03/04/2019</t>
  </si>
  <si>
    <t>CHEQUES</t>
  </si>
  <si>
    <t>VARIOUS</t>
  </si>
  <si>
    <t>BALANCE PER CASH BOOK (BARCLAYS)</t>
  </si>
  <si>
    <t>BALANCE PER CASH BOOK (UNITY)</t>
  </si>
  <si>
    <t>BANK 5 ACTIVE SAVER</t>
  </si>
  <si>
    <t>RED LION DEPOSIT ACCOUNT</t>
  </si>
  <si>
    <t>PETTY CASH AND FLOATS</t>
  </si>
  <si>
    <t>SHARE ACCOUNT</t>
  </si>
  <si>
    <t>BALANCE PER CASH BOOK/BANK STATEMENT</t>
  </si>
  <si>
    <t>BALANCE PER INVFESTMENT PORTFOLIO</t>
  </si>
  <si>
    <t>TOTAL</t>
  </si>
  <si>
    <t>Barclays</t>
  </si>
  <si>
    <t>Unity</t>
  </si>
  <si>
    <t>Sub-total</t>
  </si>
  <si>
    <t>Less outstanding cheques</t>
  </si>
  <si>
    <t>Add amounts unbanked</t>
  </si>
  <si>
    <t>BALANCE PER GENERAL LEDGER/ON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</si>
</sst>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quotePrefix="1"/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3" fontId="0" fillId="0" borderId="0" xfId="1" applyFont="1"/>
    <xf numFmtId="43" fontId="0" fillId="0" borderId="0" xfId="1" applyFont="1" applyBorder="1"/>
    <xf numFmtId="43" fontId="0" fillId="0" borderId="1" xfId="1" applyFont="1" applyBorder="1"/>
    <xf numFmtId="0" fontId="2" fillId="0" borderId="0" xfId="0" quotePrefix="1" applyFont="1"/>
    <xf numFmtId="14" fontId="0" fillId="0" borderId="0" xfId="0" quotePrefix="1" applyNumberFormat="1"/>
    <xf numFmtId="43" fontId="2" fillId="0" borderId="2" xfId="1" applyFont="1" applyBorder="1"/>
    <xf numFmtId="2" fontId="0" fillId="0" borderId="0" xfId="0" applyNumberFormat="1"/>
    <xf numFmtId="43" fontId="0" fillId="0" borderId="0" xfId="0" applyNumberFormat="1"/>
    <xf numFmtId="0" fontId="0" fillId="0" borderId="0" xfId="0" applyFont="1"/>
    <xf numFmtId="43" fontId="0" fillId="0" borderId="2" xfId="0" applyNumberFormat="1" applyBorder="1"/>
    <xf numFmtId="43" fontId="2" fillId="0" borderId="2" xfId="0" applyNumberFormat="1" applyFont="1" applyBorder="1"/>
    <xf numFmtId="43" fontId="0" fillId="2" borderId="0" xfId="1" applyFont="1" applyFill="1"/>
    <xf numFmtId="43" fontId="0" fillId="0" borderId="0" xfId="1" applyFon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6EEA4-A00E-492C-A8DD-0A11CA89303D}">
  <sheetPr>
    <pageSetUpPr fitToPage="1"/>
  </sheetPr>
  <dimension ref="A1:E28"/>
  <sheetViews>
    <sheetView workbookViewId="0">
      <selection activeCell="K6" sqref="K6"/>
    </sheetView>
  </sheetViews>
  <sheetFormatPr defaultRowHeight="15" x14ac:dyDescent="0.25"/>
  <cols>
    <col min="1" max="1" width="49.28515625" customWidth="1"/>
    <col min="2" max="2" width="16.42578125" customWidth="1"/>
    <col min="3" max="3" width="10.42578125" customWidth="1"/>
    <col min="4" max="4" width="11.5703125" bestFit="1" customWidth="1"/>
    <col min="5" max="5" width="41.85546875" customWidth="1"/>
  </cols>
  <sheetData>
    <row r="1" spans="1:4" x14ac:dyDescent="0.25">
      <c r="A1" s="4" t="s">
        <v>0</v>
      </c>
    </row>
    <row r="2" spans="1:4" x14ac:dyDescent="0.25">
      <c r="A2" s="10" t="s">
        <v>1</v>
      </c>
      <c r="B2" s="1"/>
      <c r="C2" s="1"/>
    </row>
    <row r="4" spans="1:4" x14ac:dyDescent="0.25">
      <c r="A4" s="4" t="s">
        <v>17</v>
      </c>
    </row>
    <row r="5" spans="1:4" x14ac:dyDescent="0.25">
      <c r="A5" t="s">
        <v>31</v>
      </c>
      <c r="D5" s="14">
        <v>6505.08</v>
      </c>
    </row>
    <row r="6" spans="1:4" x14ac:dyDescent="0.25">
      <c r="A6" t="s">
        <v>32</v>
      </c>
      <c r="D6" s="14">
        <v>11015.05</v>
      </c>
    </row>
    <row r="7" spans="1:4" ht="15.75" thickBot="1" x14ac:dyDescent="0.3">
      <c r="A7" t="s">
        <v>33</v>
      </c>
      <c r="D7" s="16">
        <f>SUM(D5:D6)</f>
        <v>17520.129999999997</v>
      </c>
    </row>
    <row r="8" spans="1:4" ht="15.75" thickTop="1" x14ac:dyDescent="0.25"/>
    <row r="9" spans="1:4" x14ac:dyDescent="0.25">
      <c r="A9" t="s">
        <v>34</v>
      </c>
    </row>
    <row r="10" spans="1:4" x14ac:dyDescent="0.25">
      <c r="A10" t="s">
        <v>31</v>
      </c>
      <c r="D10" s="14">
        <v>2369.4499999999998</v>
      </c>
    </row>
    <row r="11" spans="1:4" x14ac:dyDescent="0.25">
      <c r="A11" t="s">
        <v>32</v>
      </c>
      <c r="D11" s="14">
        <v>447.5</v>
      </c>
    </row>
    <row r="13" spans="1:4" x14ac:dyDescent="0.25">
      <c r="A13" t="s">
        <v>35</v>
      </c>
    </row>
    <row r="14" spans="1:4" x14ac:dyDescent="0.25">
      <c r="A14" t="s">
        <v>31</v>
      </c>
      <c r="D14" s="14">
        <v>280</v>
      </c>
    </row>
    <row r="15" spans="1:4" x14ac:dyDescent="0.25">
      <c r="A15" t="s">
        <v>32</v>
      </c>
      <c r="D15" s="14">
        <v>1676</v>
      </c>
    </row>
    <row r="17" spans="1:5" ht="15.75" thickBot="1" x14ac:dyDescent="0.3">
      <c r="A17" s="4" t="s">
        <v>22</v>
      </c>
      <c r="D17" s="17">
        <f>D7-D10-D11+D14+D15</f>
        <v>16659.179999999997</v>
      </c>
      <c r="E17" t="s">
        <v>2</v>
      </c>
    </row>
    <row r="18" spans="1:5" ht="15.75" thickTop="1" x14ac:dyDescent="0.25"/>
    <row r="19" spans="1:5" x14ac:dyDescent="0.25">
      <c r="A19" t="s">
        <v>24</v>
      </c>
      <c r="D19" s="19">
        <v>348013.35</v>
      </c>
      <c r="E19" t="s">
        <v>28</v>
      </c>
    </row>
    <row r="20" spans="1:5" x14ac:dyDescent="0.25">
      <c r="D20" s="19"/>
    </row>
    <row r="21" spans="1:5" x14ac:dyDescent="0.25">
      <c r="A21" t="s">
        <v>25</v>
      </c>
      <c r="D21" s="19">
        <v>7663.44</v>
      </c>
      <c r="E21" t="s">
        <v>28</v>
      </c>
    </row>
    <row r="22" spans="1:5" x14ac:dyDescent="0.25">
      <c r="D22" s="19"/>
    </row>
    <row r="23" spans="1:5" x14ac:dyDescent="0.25">
      <c r="A23" t="s">
        <v>26</v>
      </c>
      <c r="D23" s="19">
        <v>1430</v>
      </c>
      <c r="E23" t="s">
        <v>36</v>
      </c>
    </row>
    <row r="24" spans="1:5" x14ac:dyDescent="0.25">
      <c r="D24" s="19"/>
    </row>
    <row r="25" spans="1:5" x14ac:dyDescent="0.25">
      <c r="A25" t="s">
        <v>27</v>
      </c>
      <c r="D25" s="19">
        <v>81983.539999999994</v>
      </c>
      <c r="E25" t="s">
        <v>29</v>
      </c>
    </row>
    <row r="26" spans="1:5" x14ac:dyDescent="0.25">
      <c r="D26" s="20"/>
    </row>
    <row r="27" spans="1:5" ht="15.75" thickBot="1" x14ac:dyDescent="0.3">
      <c r="A27" s="4" t="s">
        <v>30</v>
      </c>
      <c r="B27" s="4"/>
      <c r="C27" s="4"/>
      <c r="D27" s="17">
        <f>SUM(D17:D26)</f>
        <v>455749.50999999995</v>
      </c>
    </row>
    <row r="28" spans="1:5" ht="15.75" thickTop="1" x14ac:dyDescent="0.25"/>
  </sheetData>
  <printOptions gridLines="1"/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DB95-C965-4B37-B41A-8BF6B6827618}">
  <sheetPr>
    <pageSetUpPr fitToPage="1"/>
  </sheetPr>
  <dimension ref="A1:E38"/>
  <sheetViews>
    <sheetView tabSelected="1" workbookViewId="0">
      <selection sqref="A1:E38"/>
    </sheetView>
  </sheetViews>
  <sheetFormatPr defaultRowHeight="15" x14ac:dyDescent="0.25"/>
  <cols>
    <col min="1" max="1" width="49.28515625" customWidth="1"/>
    <col min="2" max="2" width="16.42578125" customWidth="1"/>
    <col min="3" max="3" width="10.42578125" customWidth="1"/>
    <col min="4" max="4" width="11.5703125" bestFit="1" customWidth="1"/>
    <col min="5" max="5" width="41.85546875" customWidth="1"/>
  </cols>
  <sheetData>
    <row r="1" spans="1:5" x14ac:dyDescent="0.25">
      <c r="A1" s="4" t="s">
        <v>0</v>
      </c>
    </row>
    <row r="2" spans="1:5" x14ac:dyDescent="0.25">
      <c r="A2" s="10" t="s">
        <v>1</v>
      </c>
      <c r="B2" s="1"/>
      <c r="C2" s="1"/>
    </row>
    <row r="3" spans="1:5" x14ac:dyDescent="0.25">
      <c r="C3" s="3" t="s">
        <v>14</v>
      </c>
      <c r="D3" s="3" t="s">
        <v>14</v>
      </c>
    </row>
    <row r="4" spans="1:5" x14ac:dyDescent="0.25">
      <c r="A4" s="4" t="s">
        <v>22</v>
      </c>
      <c r="C4" s="7"/>
      <c r="D4" s="18">
        <v>4415.63</v>
      </c>
    </row>
    <row r="5" spans="1:5" x14ac:dyDescent="0.25">
      <c r="C5" s="7"/>
      <c r="D5" s="7"/>
    </row>
    <row r="6" spans="1:5" x14ac:dyDescent="0.25">
      <c r="A6" s="4" t="s">
        <v>13</v>
      </c>
      <c r="B6" s="6" t="s">
        <v>6</v>
      </c>
      <c r="C6" s="7"/>
      <c r="D6" s="7"/>
      <c r="E6" s="5" t="s">
        <v>7</v>
      </c>
    </row>
    <row r="7" spans="1:5" x14ac:dyDescent="0.25">
      <c r="A7" t="s">
        <v>3</v>
      </c>
      <c r="B7" s="2">
        <v>43390</v>
      </c>
      <c r="C7" s="8">
        <v>1312.5</v>
      </c>
      <c r="D7" s="7"/>
      <c r="E7" s="1" t="s">
        <v>8</v>
      </c>
    </row>
    <row r="8" spans="1:5" x14ac:dyDescent="0.25">
      <c r="A8" t="s">
        <v>4</v>
      </c>
      <c r="B8" s="2">
        <v>43446</v>
      </c>
      <c r="C8" s="8">
        <v>1</v>
      </c>
      <c r="D8" s="7"/>
      <c r="E8" t="s">
        <v>9</v>
      </c>
    </row>
    <row r="9" spans="1:5" x14ac:dyDescent="0.25">
      <c r="A9" t="s">
        <v>5</v>
      </c>
      <c r="B9" s="2">
        <v>43515</v>
      </c>
      <c r="C9" s="8">
        <v>200</v>
      </c>
      <c r="D9" s="7"/>
      <c r="E9" t="s">
        <v>10</v>
      </c>
    </row>
    <row r="10" spans="1:5" x14ac:dyDescent="0.25">
      <c r="A10" t="s">
        <v>11</v>
      </c>
      <c r="C10" s="9">
        <v>855.95</v>
      </c>
      <c r="D10" s="7">
        <f>SUM(C7:C10)</f>
        <v>2369.4499999999998</v>
      </c>
      <c r="E10" s="1" t="s">
        <v>12</v>
      </c>
    </row>
    <row r="11" spans="1:5" x14ac:dyDescent="0.25">
      <c r="C11" s="7"/>
      <c r="D11" s="7"/>
    </row>
    <row r="12" spans="1:5" x14ac:dyDescent="0.25">
      <c r="A12" s="4" t="s">
        <v>15</v>
      </c>
      <c r="C12" s="7"/>
      <c r="D12" s="7"/>
    </row>
    <row r="13" spans="1:5" x14ac:dyDescent="0.25">
      <c r="A13" t="s">
        <v>16</v>
      </c>
      <c r="C13" s="7">
        <v>190</v>
      </c>
      <c r="D13" s="7"/>
      <c r="E13" s="11" t="s">
        <v>18</v>
      </c>
    </row>
    <row r="14" spans="1:5" x14ac:dyDescent="0.25">
      <c r="A14" t="s">
        <v>16</v>
      </c>
      <c r="C14" s="7">
        <v>90</v>
      </c>
      <c r="D14" s="7">
        <f>C13+C14</f>
        <v>280</v>
      </c>
      <c r="E14" s="11" t="s">
        <v>19</v>
      </c>
    </row>
    <row r="15" spans="1:5" x14ac:dyDescent="0.25">
      <c r="C15" s="7"/>
      <c r="D15" s="7"/>
    </row>
    <row r="16" spans="1:5" ht="15.75" thickBot="1" x14ac:dyDescent="0.3">
      <c r="A16" s="4" t="s">
        <v>17</v>
      </c>
      <c r="C16" s="7"/>
      <c r="D16" s="12">
        <f>D4+D10-D14</f>
        <v>6505.08</v>
      </c>
    </row>
    <row r="17" spans="1:5" ht="15.75" thickTop="1" x14ac:dyDescent="0.25"/>
    <row r="19" spans="1:5" x14ac:dyDescent="0.25">
      <c r="A19" s="4" t="s">
        <v>23</v>
      </c>
      <c r="D19" s="18">
        <v>12243.55</v>
      </c>
    </row>
    <row r="20" spans="1:5" x14ac:dyDescent="0.25">
      <c r="D20" s="7"/>
    </row>
    <row r="21" spans="1:5" x14ac:dyDescent="0.25">
      <c r="A21" s="4" t="s">
        <v>13</v>
      </c>
      <c r="B21" s="6" t="s">
        <v>6</v>
      </c>
      <c r="D21" s="7"/>
    </row>
    <row r="22" spans="1:5" x14ac:dyDescent="0.25">
      <c r="A22" s="15" t="s">
        <v>20</v>
      </c>
      <c r="B22" t="s">
        <v>21</v>
      </c>
      <c r="D22" s="7">
        <v>447.5</v>
      </c>
    </row>
    <row r="23" spans="1:5" x14ac:dyDescent="0.25">
      <c r="D23" s="7"/>
    </row>
    <row r="24" spans="1:5" x14ac:dyDescent="0.25">
      <c r="A24" s="4" t="s">
        <v>15</v>
      </c>
      <c r="D24" s="7"/>
    </row>
    <row r="25" spans="1:5" x14ac:dyDescent="0.25">
      <c r="A25" t="s">
        <v>21</v>
      </c>
      <c r="D25" s="7">
        <v>1676</v>
      </c>
    </row>
    <row r="26" spans="1:5" x14ac:dyDescent="0.25">
      <c r="D26" s="13"/>
    </row>
    <row r="27" spans="1:5" ht="15.75" thickBot="1" x14ac:dyDescent="0.3">
      <c r="A27" s="4" t="s">
        <v>17</v>
      </c>
      <c r="D27" s="17">
        <f>D19+D22-D25</f>
        <v>11015.05</v>
      </c>
    </row>
    <row r="28" spans="1:5" ht="15.75" thickTop="1" x14ac:dyDescent="0.25"/>
    <row r="29" spans="1:5" x14ac:dyDescent="0.25">
      <c r="A29" t="s">
        <v>24</v>
      </c>
      <c r="D29" s="18">
        <v>348013.35</v>
      </c>
      <c r="E29" t="s">
        <v>28</v>
      </c>
    </row>
    <row r="30" spans="1:5" x14ac:dyDescent="0.25">
      <c r="D30" s="7"/>
    </row>
    <row r="31" spans="1:5" x14ac:dyDescent="0.25">
      <c r="A31" t="s">
        <v>25</v>
      </c>
      <c r="D31" s="18">
        <v>7663.44</v>
      </c>
      <c r="E31" t="s">
        <v>28</v>
      </c>
    </row>
    <row r="32" spans="1:5" x14ac:dyDescent="0.25">
      <c r="D32" s="7"/>
    </row>
    <row r="33" spans="1:5" x14ac:dyDescent="0.25">
      <c r="A33" t="s">
        <v>26</v>
      </c>
      <c r="D33" s="18">
        <v>1430</v>
      </c>
      <c r="E33" t="s">
        <v>2</v>
      </c>
    </row>
    <row r="34" spans="1:5" x14ac:dyDescent="0.25">
      <c r="D34" s="7"/>
    </row>
    <row r="35" spans="1:5" x14ac:dyDescent="0.25">
      <c r="A35" t="s">
        <v>27</v>
      </c>
      <c r="D35" s="18">
        <v>81983.539999999994</v>
      </c>
      <c r="E35" t="s">
        <v>29</v>
      </c>
    </row>
    <row r="37" spans="1:5" ht="15.75" thickBot="1" x14ac:dyDescent="0.3">
      <c r="A37" s="4" t="s">
        <v>30</v>
      </c>
      <c r="B37" s="4"/>
      <c r="C37" s="4"/>
      <c r="D37" s="17">
        <f>D4+D19+D29+D31+D33+D35</f>
        <v>455749.50999999995</v>
      </c>
    </row>
    <row r="38" spans="1:5" ht="15.75" thickTop="1" x14ac:dyDescent="0.25"/>
  </sheetData>
  <printOptions gridLines="1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4E1CC-E875-43C7-9963-3FC4F08860B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888d23637b2e4f12704d2640a5c88f05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e88a346d852a90dc1b0095e373df3b46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2B855B-AE01-4ED9-BDD3-EDC2E79C69F8}"/>
</file>

<file path=customXml/itemProps2.xml><?xml version="1.0" encoding="utf-8"?>
<ds:datastoreItem xmlns:ds="http://schemas.openxmlformats.org/officeDocument/2006/customXml" ds:itemID="{8E115359-CC9C-4A2D-9F6E-8BC78CD4241C}"/>
</file>

<file path=customXml/itemProps3.xml><?xml version="1.0" encoding="utf-8"?>
<ds:datastoreItem xmlns:ds="http://schemas.openxmlformats.org/officeDocument/2006/customXml" ds:itemID="{E627D6E0-191B-43DD-B7E9-B29128BB43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Sheet1</vt:lpstr>
      <vt:lpstr>Sheet2</vt:lpstr>
      <vt:lpstr>Sheet1!Print_Area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Yorke</dc:creator>
  <cp:lastModifiedBy>Alan Yorke</cp:lastModifiedBy>
  <cp:lastPrinted>2019-08-28T14:29:36Z</cp:lastPrinted>
  <dcterms:created xsi:type="dcterms:W3CDTF">2019-08-28T08:02:26Z</dcterms:created>
  <dcterms:modified xsi:type="dcterms:W3CDTF">2019-08-28T15:44:49Z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</Properties>
</file>