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yorke\Documents\A Yorke working files\AGAR 2020\Info for Auditors\"/>
    </mc:Choice>
  </mc:AlternateContent>
  <xr:revisionPtr revIDLastSave="0" documentId="8_{9FA6553D-9CD3-49BF-8061-A30DFE1A8137}" xr6:coauthVersionLast="45" xr6:coauthVersionMax="45" xr10:uidLastSave="{00000000-0000-0000-0000-000000000000}"/>
  <bookViews>
    <workbookView xWindow="-120" yWindow="-120" windowWidth="20730" windowHeight="11160" xr2:uid="{17726056-25FA-4703-90DB-91F79ECC28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C52" i="1"/>
  <c r="B52" i="1"/>
  <c r="D50" i="1"/>
  <c r="E54" i="1"/>
  <c r="E50" i="1"/>
  <c r="E48" i="1"/>
  <c r="E46" i="1"/>
  <c r="E44" i="1"/>
  <c r="E42" i="1"/>
  <c r="E52" i="1" s="1"/>
  <c r="E40" i="1"/>
  <c r="B31" i="1" l="1"/>
  <c r="B23" i="1"/>
  <c r="B13" i="1"/>
</calcChain>
</file>

<file path=xl/sharedStrings.xml><?xml version="1.0" encoding="utf-8"?>
<sst xmlns="http://schemas.openxmlformats.org/spreadsheetml/2006/main" count="40" uniqueCount="40">
  <si>
    <t>2020 AGAR</t>
  </si>
  <si>
    <t>THETFORD TOWN COUNCIL</t>
  </si>
  <si>
    <t>in the 2019 AGAR, there were two entrries processed in the AGAR forms that were not in the accounting records.</t>
  </si>
  <si>
    <t>These two entries have been reversed from the 2019 AGAR comparatives to ensure that the AGAR form and the accounting records are always in agreement.  The entries were also incorrect.</t>
  </si>
  <si>
    <t>Surplus per AGAR</t>
  </si>
  <si>
    <t>Reversal of incorrect entries in AGAR</t>
  </si>
  <si>
    <t>Other Income</t>
  </si>
  <si>
    <t>Other Expenses</t>
  </si>
  <si>
    <t>Adjusted Surplus per Accounting Records</t>
  </si>
  <si>
    <t>RESTATEMENT NUMBER 1</t>
  </si>
  <si>
    <t>The restated AGAR will now read</t>
  </si>
  <si>
    <t>Opening balance</t>
  </si>
  <si>
    <t>Minor difference</t>
  </si>
  <si>
    <t>Rates</t>
  </si>
  <si>
    <t>Other income</t>
  </si>
  <si>
    <t>Salaries</t>
  </si>
  <si>
    <t>Other expenses</t>
  </si>
  <si>
    <t>Closing balance</t>
  </si>
  <si>
    <t>RESTATEMENT NUMBER 2</t>
  </si>
  <si>
    <t>There were a further two corrections.</t>
  </si>
  <si>
    <t>Net restatement</t>
  </si>
  <si>
    <t>Write-off of investment (other expenses)</t>
  </si>
  <si>
    <t>VAT correction (other income)</t>
  </si>
  <si>
    <t>The VAT correction is to clear the various VAT accounts and arose due to VAT being raised in one set of books but paid in a another set of books.</t>
  </si>
  <si>
    <t>IMPACT OF RESTATEMENT</t>
  </si>
  <si>
    <t>2019 AGAR</t>
  </si>
  <si>
    <t>Restatement 1</t>
  </si>
  <si>
    <t>Restatement 2</t>
  </si>
  <si>
    <t>Restated 2019 AGAR</t>
  </si>
  <si>
    <t>Balances brought forward</t>
  </si>
  <si>
    <t>Precept</t>
  </si>
  <si>
    <t>Other receipts</t>
  </si>
  <si>
    <t>Staff Costs</t>
  </si>
  <si>
    <t>Loan/interest repayments</t>
  </si>
  <si>
    <t>All Other payments</t>
  </si>
  <si>
    <t>Balances carried forward</t>
  </si>
  <si>
    <t>Total value of cash and investments</t>
  </si>
  <si>
    <t>Total Fixed Assets and long-term investments</t>
  </si>
  <si>
    <t>Total Borrowings</t>
  </si>
  <si>
    <t>The investment was incorrectly raised.  It does not exist.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</si>
</sst>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1" xfId="0" applyNumberFormat="1" applyBorder="1"/>
    <xf numFmtId="164" fontId="0" fillId="0" borderId="0" xfId="1" applyNumberFormat="1" applyFont="1"/>
    <xf numFmtId="164" fontId="2" fillId="0" borderId="1" xfId="1" applyNumberFormat="1" applyFont="1" applyBorder="1"/>
    <xf numFmtId="164" fontId="0" fillId="0" borderId="1" xfId="1" applyNumberFormat="1" applyFont="1" applyBorder="1"/>
    <xf numFmtId="0" fontId="3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2" borderId="2" xfId="0" applyFill="1" applyBorder="1"/>
    <xf numFmtId="164" fontId="0" fillId="0" borderId="2" xfId="1" applyNumberFormat="1" applyFont="1" applyBorder="1"/>
    <xf numFmtId="164" fontId="0" fillId="2" borderId="2" xfId="1" applyNumberFormat="1" applyFont="1" applyFill="1" applyBorder="1"/>
    <xf numFmtId="164" fontId="2" fillId="2" borderId="2" xfId="1" applyNumberFormat="1" applyFont="1" applyFill="1" applyBorder="1"/>
    <xf numFmtId="0" fontId="2" fillId="2" borderId="2" xfId="0" applyFont="1" applyFill="1" applyBorder="1"/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2BF8-9CD5-4BF0-B524-EBE5DE91A9D9}">
  <dimension ref="A1:I58"/>
  <sheetViews>
    <sheetView tabSelected="1" workbookViewId="0">
      <selection activeCell="H41" sqref="H41"/>
    </sheetView>
  </sheetViews>
  <sheetFormatPr defaultRowHeight="15" x14ac:dyDescent="0.25"/>
  <cols>
    <col min="1" max="1" width="47.85546875" customWidth="1"/>
    <col min="2" max="2" width="14.28515625" bestFit="1" customWidth="1"/>
    <col min="3" max="5" width="12.7109375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/>
    </row>
    <row r="4" spans="1:9" x14ac:dyDescent="0.25">
      <c r="A4" s="1" t="s">
        <v>9</v>
      </c>
    </row>
    <row r="5" spans="1:9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</row>
    <row r="6" spans="1:9" ht="30.75" customHeight="1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</row>
    <row r="8" spans="1:9" x14ac:dyDescent="0.25">
      <c r="A8" t="s">
        <v>4</v>
      </c>
      <c r="B8" s="3">
        <v>3379.45</v>
      </c>
    </row>
    <row r="9" spans="1:9" x14ac:dyDescent="0.25">
      <c r="A9" t="s">
        <v>5</v>
      </c>
      <c r="B9" s="3"/>
    </row>
    <row r="10" spans="1:9" x14ac:dyDescent="0.25">
      <c r="A10" s="2" t="s">
        <v>6</v>
      </c>
      <c r="B10" s="3">
        <v>45788</v>
      </c>
    </row>
    <row r="11" spans="1:9" x14ac:dyDescent="0.25">
      <c r="A11" s="2" t="s">
        <v>7</v>
      </c>
      <c r="B11" s="3">
        <v>-34949.26</v>
      </c>
    </row>
    <row r="13" spans="1:9" ht="15.75" thickBot="1" x14ac:dyDescent="0.3">
      <c r="A13" t="s">
        <v>8</v>
      </c>
      <c r="B13" s="4">
        <f>B8+B10+B11</f>
        <v>14218.189999999995</v>
      </c>
    </row>
    <row r="14" spans="1:9" ht="15.75" thickTop="1" x14ac:dyDescent="0.25"/>
    <row r="15" spans="1:9" x14ac:dyDescent="0.25">
      <c r="A15" t="s">
        <v>10</v>
      </c>
    </row>
    <row r="17" spans="1:2" x14ac:dyDescent="0.25">
      <c r="A17" t="s">
        <v>11</v>
      </c>
      <c r="B17" s="5">
        <v>418572</v>
      </c>
    </row>
    <row r="18" spans="1:2" x14ac:dyDescent="0.25">
      <c r="A18" t="s">
        <v>12</v>
      </c>
      <c r="B18" s="5">
        <v>3</v>
      </c>
    </row>
    <row r="19" spans="1:2" x14ac:dyDescent="0.25">
      <c r="A19" t="s">
        <v>13</v>
      </c>
      <c r="B19" s="5">
        <v>759192</v>
      </c>
    </row>
    <row r="20" spans="1:2" x14ac:dyDescent="0.25">
      <c r="A20" t="s">
        <v>14</v>
      </c>
      <c r="B20" s="5">
        <v>674987</v>
      </c>
    </row>
    <row r="21" spans="1:2" x14ac:dyDescent="0.25">
      <c r="A21" t="s">
        <v>15</v>
      </c>
      <c r="B21" s="5">
        <v>-498865</v>
      </c>
    </row>
    <row r="22" spans="1:2" x14ac:dyDescent="0.25">
      <c r="A22" t="s">
        <v>16</v>
      </c>
      <c r="B22" s="5">
        <v>-921096</v>
      </c>
    </row>
    <row r="23" spans="1:2" ht="15.75" thickBot="1" x14ac:dyDescent="0.3">
      <c r="A23" s="1" t="s">
        <v>17</v>
      </c>
      <c r="B23" s="6">
        <f>SUM(B17:B22)</f>
        <v>432793</v>
      </c>
    </row>
    <row r="24" spans="1:2" ht="15.75" thickTop="1" x14ac:dyDescent="0.25"/>
    <row r="25" spans="1:2" x14ac:dyDescent="0.25">
      <c r="A25" s="1" t="s">
        <v>18</v>
      </c>
    </row>
    <row r="27" spans="1:2" x14ac:dyDescent="0.25">
      <c r="A27" s="1" t="s">
        <v>19</v>
      </c>
    </row>
    <row r="29" spans="1:2" x14ac:dyDescent="0.25">
      <c r="A29" t="s">
        <v>21</v>
      </c>
      <c r="B29" s="5">
        <v>-81450</v>
      </c>
    </row>
    <row r="30" spans="1:2" x14ac:dyDescent="0.25">
      <c r="A30" t="s">
        <v>22</v>
      </c>
      <c r="B30" s="5">
        <v>3820</v>
      </c>
    </row>
    <row r="31" spans="1:2" ht="15.75" thickBot="1" x14ac:dyDescent="0.3">
      <c r="A31" t="s">
        <v>20</v>
      </c>
      <c r="B31" s="7">
        <f>B29+B30</f>
        <v>-77630</v>
      </c>
    </row>
    <row r="32" spans="1:2" ht="15.75" thickTop="1" x14ac:dyDescent="0.25"/>
    <row r="33" spans="1:9" x14ac:dyDescent="0.25">
      <c r="A33" t="s">
        <v>39</v>
      </c>
    </row>
    <row r="34" spans="1:9" ht="17.25" customHeight="1" x14ac:dyDescent="0.25">
      <c r="A34" s="18" t="s">
        <v>23</v>
      </c>
      <c r="B34" s="18"/>
      <c r="C34" s="18"/>
      <c r="D34" s="18"/>
      <c r="E34" s="18"/>
      <c r="F34" s="18"/>
      <c r="G34" s="18"/>
      <c r="H34" s="18"/>
      <c r="I34" s="18"/>
    </row>
    <row r="37" spans="1:9" x14ac:dyDescent="0.25">
      <c r="A37" s="8" t="s">
        <v>24</v>
      </c>
    </row>
    <row r="38" spans="1:9" ht="30" x14ac:dyDescent="0.25">
      <c r="A38" s="9"/>
      <c r="B38" s="9" t="s">
        <v>25</v>
      </c>
      <c r="C38" s="10" t="s">
        <v>26</v>
      </c>
      <c r="D38" s="10" t="s">
        <v>27</v>
      </c>
      <c r="E38" s="11" t="s">
        <v>28</v>
      </c>
    </row>
    <row r="39" spans="1:9" x14ac:dyDescent="0.25">
      <c r="A39" s="12"/>
      <c r="B39" s="12"/>
      <c r="C39" s="12"/>
      <c r="D39" s="12"/>
      <c r="E39" s="13"/>
    </row>
    <row r="40" spans="1:9" x14ac:dyDescent="0.25">
      <c r="A40" s="9" t="s">
        <v>29</v>
      </c>
      <c r="B40" s="14">
        <v>418572</v>
      </c>
      <c r="C40" s="14"/>
      <c r="D40" s="14"/>
      <c r="E40" s="15">
        <f>B40+C40+D40</f>
        <v>418572</v>
      </c>
    </row>
    <row r="41" spans="1:9" x14ac:dyDescent="0.25">
      <c r="A41" s="12"/>
      <c r="B41" s="14"/>
      <c r="C41" s="14"/>
      <c r="D41" s="14"/>
      <c r="E41" s="15"/>
    </row>
    <row r="42" spans="1:9" x14ac:dyDescent="0.25">
      <c r="A42" s="12" t="s">
        <v>30</v>
      </c>
      <c r="B42" s="14">
        <v>759192</v>
      </c>
      <c r="C42" s="14"/>
      <c r="D42" s="14"/>
      <c r="E42" s="15">
        <f>B42+C42+D42</f>
        <v>759192</v>
      </c>
    </row>
    <row r="43" spans="1:9" x14ac:dyDescent="0.25">
      <c r="A43" s="12"/>
      <c r="B43" s="14"/>
      <c r="C43" s="14"/>
      <c r="D43" s="14"/>
      <c r="E43" s="15"/>
    </row>
    <row r="44" spans="1:9" x14ac:dyDescent="0.25">
      <c r="A44" s="12" t="s">
        <v>31</v>
      </c>
      <c r="B44" s="14">
        <v>629199</v>
      </c>
      <c r="C44" s="14">
        <v>45788</v>
      </c>
      <c r="D44" s="14"/>
      <c r="E44" s="15">
        <f>B44+C44+D44</f>
        <v>674987</v>
      </c>
    </row>
    <row r="45" spans="1:9" x14ac:dyDescent="0.25">
      <c r="A45" s="12"/>
      <c r="B45" s="14"/>
      <c r="C45" s="14"/>
      <c r="D45" s="14"/>
      <c r="E45" s="15"/>
    </row>
    <row r="46" spans="1:9" x14ac:dyDescent="0.25">
      <c r="A46" s="12" t="s">
        <v>32</v>
      </c>
      <c r="B46" s="14">
        <v>498865</v>
      </c>
      <c r="C46" s="14"/>
      <c r="D46" s="14"/>
      <c r="E46" s="15">
        <f>B46+C46+D46</f>
        <v>498865</v>
      </c>
    </row>
    <row r="47" spans="1:9" x14ac:dyDescent="0.25">
      <c r="A47" s="12"/>
      <c r="B47" s="14"/>
      <c r="C47" s="14"/>
      <c r="D47" s="14"/>
      <c r="E47" s="15"/>
    </row>
    <row r="48" spans="1:9" x14ac:dyDescent="0.25">
      <c r="A48" s="12" t="s">
        <v>33</v>
      </c>
      <c r="B48" s="14">
        <v>0</v>
      </c>
      <c r="C48" s="14"/>
      <c r="D48" s="14"/>
      <c r="E48" s="15">
        <f>B48+C48+D48</f>
        <v>0</v>
      </c>
    </row>
    <row r="49" spans="1:5" x14ac:dyDescent="0.25">
      <c r="A49" s="12"/>
      <c r="B49" s="14"/>
      <c r="C49" s="14"/>
      <c r="D49" s="14"/>
      <c r="E49" s="15"/>
    </row>
    <row r="50" spans="1:5" x14ac:dyDescent="0.25">
      <c r="A50" s="12" t="s">
        <v>34</v>
      </c>
      <c r="B50" s="14">
        <v>886147</v>
      </c>
      <c r="C50" s="14">
        <v>34949</v>
      </c>
      <c r="D50" s="14">
        <f>81451-3821</f>
        <v>77630</v>
      </c>
      <c r="E50" s="15">
        <f>B50+C50+D50</f>
        <v>998726</v>
      </c>
    </row>
    <row r="51" spans="1:5" x14ac:dyDescent="0.25">
      <c r="A51" s="12"/>
      <c r="B51" s="14"/>
      <c r="C51" s="14"/>
      <c r="D51" s="14"/>
      <c r="E51" s="15"/>
    </row>
    <row r="52" spans="1:5" x14ac:dyDescent="0.25">
      <c r="A52" s="17" t="s">
        <v>35</v>
      </c>
      <c r="B52" s="16">
        <f>B40+B42+B44-B46-B48-B50</f>
        <v>421951</v>
      </c>
      <c r="C52" s="16">
        <f>C40+C42+C44-C46-C48-C50</f>
        <v>10839</v>
      </c>
      <c r="D52" s="16">
        <f>D40+D42+D44-D46-D48-D50</f>
        <v>-77630</v>
      </c>
      <c r="E52" s="16">
        <f>E40+E42+E44-E46-E48-E50</f>
        <v>355160</v>
      </c>
    </row>
    <row r="53" spans="1:5" x14ac:dyDescent="0.25">
      <c r="A53" s="12"/>
      <c r="B53" s="14"/>
      <c r="C53" s="14"/>
      <c r="D53" s="14"/>
      <c r="E53" s="15"/>
    </row>
    <row r="54" spans="1:5" x14ac:dyDescent="0.25">
      <c r="A54" s="12" t="s">
        <v>36</v>
      </c>
      <c r="B54" s="14">
        <v>455750</v>
      </c>
      <c r="C54" s="14"/>
      <c r="D54" s="14">
        <v>-81451</v>
      </c>
      <c r="E54" s="15">
        <f>B54+D54</f>
        <v>374299</v>
      </c>
    </row>
    <row r="55" spans="1:5" x14ac:dyDescent="0.25">
      <c r="A55" s="12"/>
      <c r="B55" s="14"/>
      <c r="C55" s="14"/>
      <c r="D55" s="14"/>
      <c r="E55" s="15"/>
    </row>
    <row r="56" spans="1:5" x14ac:dyDescent="0.25">
      <c r="A56" s="12" t="s">
        <v>37</v>
      </c>
      <c r="B56" s="14">
        <v>13080096</v>
      </c>
      <c r="C56" s="14"/>
      <c r="D56" s="14"/>
      <c r="E56" s="15">
        <v>13080096</v>
      </c>
    </row>
    <row r="57" spans="1:5" x14ac:dyDescent="0.25">
      <c r="A57" s="12"/>
      <c r="B57" s="14"/>
      <c r="C57" s="14"/>
      <c r="D57" s="14"/>
      <c r="E57" s="15"/>
    </row>
    <row r="58" spans="1:5" x14ac:dyDescent="0.25">
      <c r="A58" s="12" t="s">
        <v>38</v>
      </c>
      <c r="B58" s="14">
        <v>0</v>
      </c>
      <c r="C58" s="14"/>
      <c r="D58" s="14"/>
      <c r="E58" s="15">
        <v>0</v>
      </c>
    </row>
  </sheetData>
  <mergeCells count="3">
    <mergeCell ref="A5:I5"/>
    <mergeCell ref="A6:I6"/>
    <mergeCell ref="A34:I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4109A1C41A74A872DE5DE3C787BDC" ma:contentTypeVersion="17" ma:contentTypeDescription="Create a new document." ma:contentTypeScope="" ma:versionID="888d23637b2e4f12704d2640a5c88f05">
  <xsd:schema xmlns:xsd="http://www.w3.org/2001/XMLSchema" xmlns:xs="http://www.w3.org/2001/XMLSchema" xmlns:p="http://schemas.microsoft.com/office/2006/metadata/properties" xmlns:ns2="dcbe4973-5c25-4c08-a495-528d331f600b" xmlns:ns3="2121c35b-e467-44ab-bbdb-4c44a0326481" targetNamespace="http://schemas.microsoft.com/office/2006/metadata/properties" ma:root="true" ma:fieldsID="e88a346d852a90dc1b0095e373df3b46" ns2:_="" ns3:_="">
    <xsd:import namespace="dcbe4973-5c25-4c08-a495-528d331f600b"/>
    <xsd:import namespace="2121c35b-e467-44ab-bbdb-4c44a0326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e4973-5c25-4c08-a495-528d331f6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ede26f-5979-4d68-b5b4-8fc376c264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1c35b-e467-44ab-bbdb-4c44a0326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a93ecb7-14e7-4c56-8e02-9f2df99f711e}" ma:internalName="TaxCatchAll" ma:showField="CatchAllData" ma:web="2121c35b-e467-44ab-bbdb-4c44a0326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1c35b-e467-44ab-bbdb-4c44a0326481" xsi:nil="true"/>
    <lcf76f155ced4ddcb4097134ff3c332f xmlns="dcbe4973-5c25-4c08-a495-528d331f60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4E30ED-CEC1-4BBA-9EC1-EFC831751976}"/>
</file>

<file path=customXml/itemProps2.xml><?xml version="1.0" encoding="utf-8"?>
<ds:datastoreItem xmlns:ds="http://schemas.openxmlformats.org/officeDocument/2006/customXml" ds:itemID="{05938693-361C-4AA8-9CA4-B0F165ED4092}"/>
</file>

<file path=customXml/itemProps3.xml><?xml version="1.0" encoding="utf-8"?>
<ds:datastoreItem xmlns:ds="http://schemas.openxmlformats.org/officeDocument/2006/customXml" ds:itemID="{68A2946F-C302-4E9B-88D7-B6018665C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Yorke</dc:creator>
  <cp:lastModifiedBy>Alan Yorke</cp:lastModifiedBy>
  <dcterms:created xsi:type="dcterms:W3CDTF">2020-06-05T09:18:45Z</dcterms:created>
  <dcterms:modified xsi:type="dcterms:W3CDTF">2020-07-29T09:47:44Z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0x0101006514109A1C41A74A872DE5DE3C787BDC</vt:lpwstr>
  </property>
</Properties>
</file>